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785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MENSUAL'!$A$1:$M$23</definedName>
  </definedNames>
  <calcPr fullCalcOnLoad="1"/>
</workbook>
</file>

<file path=xl/sharedStrings.xml><?xml version="1.0" encoding="utf-8"?>
<sst xmlns="http://schemas.openxmlformats.org/spreadsheetml/2006/main" count="82" uniqueCount="59">
  <si>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</si>
  <si>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</si>
  <si>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</si>
  <si>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</si>
  <si>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</si>
  <si>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</si>
  <si>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</si>
  <si>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</si>
  <si>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</si>
  <si>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</si>
  <si>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</si>
  <si>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</si>
  <si>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</si>
  <si>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</si>
  <si>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</si>
  <si>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</si>
  <si>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</si>
  <si>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</si>
  <si>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</si>
  <si>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</si>
  <si>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</si>
  <si>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</si>
  <si>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</si>
  <si>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</si>
  <si>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</si>
  <si>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</si>
  <si>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51.01.05</t>
  </si>
  <si>
    <t>Presidente</t>
  </si>
  <si>
    <t>Vicepresidente</t>
  </si>
  <si>
    <t>Primer Vocal</t>
  </si>
  <si>
    <t>Segundo Vocal</t>
  </si>
  <si>
    <t>Tercer Vocal</t>
  </si>
  <si>
    <t>SECT/TESORA</t>
  </si>
  <si>
    <t>AUX SECRET</t>
  </si>
  <si>
    <t>51.05.10</t>
  </si>
  <si>
    <t>SECRETARIA/TESORERA</t>
  </si>
  <si>
    <t>ANGEL MARIA YANZA</t>
  </si>
  <si>
    <t>JAIME ELIDORO RAMON</t>
  </si>
  <si>
    <t>GEOFAR GEOVANNY GAROFALO ABRIL</t>
  </si>
  <si>
    <t>SERVIO AMABLE CURIPOMA SISALIMA</t>
  </si>
  <si>
    <t>RULBER ARON GAROFALO ABRIL</t>
  </si>
  <si>
    <t xml:space="preserve">DIANA AZUCENA ORTIZ GARCIA </t>
  </si>
  <si>
    <t>EULALIA MARLENE ALARCON GARCIA</t>
  </si>
  <si>
    <t>MIGUEL ANGEL VELEZ BURGOS</t>
  </si>
  <si>
    <t>TECNICO</t>
  </si>
  <si>
    <t>71.05.10</t>
  </si>
  <si>
    <t>GERMAN ROBERTO BOLAÑOS YUNGA</t>
  </si>
  <si>
    <t>CHOFER</t>
  </si>
  <si>
    <t>CODIGO TRABAJO</t>
  </si>
  <si>
    <t>SANTOS LAUREANO GUERRERO PRADO</t>
  </si>
  <si>
    <t>PROMOTOR AMBIENTAL</t>
  </si>
  <si>
    <t>DIANA AZUCENA ORTIZ GARCÍA</t>
  </si>
  <si>
    <t>contabilidad_daog@hotmail.com</t>
  </si>
  <si>
    <t>063065314</t>
  </si>
  <si>
    <t>424.20</t>
  </si>
  <si>
    <t>GERMAN EDISON ACUÑA TENORIO</t>
  </si>
  <si>
    <t>OPERADOR</t>
  </si>
  <si>
    <t xml:space="preserve">ILBER DARWIN SISA RAMIREZ </t>
  </si>
  <si>
    <t xml:space="preserve"> (31/04/2017)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</si>
</sst>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300A]dddd\,\ dd&quot; de &quot;mmmm&quot; de &quot;yyyy"/>
    <numFmt numFmtId="173" formatCode="#.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9"/>
      <name val="Calibri"/>
      <family val="2"/>
    </font>
    <font>
      <u val="single"/>
      <sz val="9"/>
      <color indexed="12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u val="single"/>
      <sz val="9"/>
      <color theme="10"/>
      <name val="Arial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left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21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22" fillId="36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9" fontId="0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wrapText="1"/>
    </xf>
    <xf numFmtId="2" fontId="0" fillId="33" borderId="10" xfId="0" applyNumberFormat="1" applyFont="1" applyFill="1" applyBorder="1" applyAlignment="1">
      <alignment horizontal="right" vertical="center" wrapText="1"/>
    </xf>
    <xf numFmtId="2" fontId="46" fillId="33" borderId="10" xfId="0" applyNumberFormat="1" applyFont="1" applyFill="1" applyBorder="1" applyAlignment="1">
      <alignment horizontal="right" vertical="center" wrapText="1"/>
    </xf>
    <xf numFmtId="2" fontId="46" fillId="33" borderId="12" xfId="0" applyNumberFormat="1" applyFont="1" applyFill="1" applyBorder="1" applyAlignment="1">
      <alignment vertical="center" wrapText="1"/>
    </xf>
    <xf numFmtId="2" fontId="46" fillId="33" borderId="13" xfId="0" applyNumberFormat="1" applyFont="1" applyFill="1" applyBorder="1" applyAlignment="1">
      <alignment vertical="center" wrapText="1"/>
    </xf>
    <xf numFmtId="2" fontId="46" fillId="33" borderId="11" xfId="0" applyNumberFormat="1" applyFont="1" applyFill="1" applyBorder="1" applyAlignment="1">
      <alignment vertical="center" wrapText="1"/>
    </xf>
    <xf numFmtId="0" fontId="20" fillId="35" borderId="12" xfId="0" applyFont="1" applyFill="1" applyBorder="1" applyAlignment="1">
      <alignment horizontal="left" vertical="center" wrapText="1"/>
    </xf>
    <xf numFmtId="0" fontId="20" fillId="35" borderId="13" xfId="0" applyFont="1" applyFill="1" applyBorder="1" applyAlignment="1">
      <alignment horizontal="left" vertical="center" wrapText="1"/>
    </xf>
    <xf numFmtId="0" fontId="20" fillId="35" borderId="11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8" fillId="0" borderId="12" xfId="45" applyFont="1" applyBorder="1" applyAlignment="1" applyProtection="1">
      <alignment horizontal="center" vertical="center" wrapText="1"/>
      <protection/>
    </xf>
    <xf numFmtId="0" fontId="48" fillId="0" borderId="13" xfId="45" applyFont="1" applyBorder="1" applyAlignment="1" applyProtection="1">
      <alignment horizontal="center" vertical="center" wrapText="1"/>
      <protection/>
    </xf>
    <xf numFmtId="0" fontId="48" fillId="0" borderId="11" xfId="45" applyFont="1" applyBorder="1" applyAlignment="1" applyProtection="1">
      <alignment horizontal="center" vertical="center" wrapText="1"/>
      <protection/>
    </xf>
    <xf numFmtId="49" fontId="49" fillId="33" borderId="12" xfId="0" applyNumberFormat="1" applyFont="1" applyFill="1" applyBorder="1" applyAlignment="1">
      <alignment horizontal="center" vertical="center"/>
    </xf>
    <xf numFmtId="49" fontId="49" fillId="33" borderId="13" xfId="0" applyNumberFormat="1" applyFont="1" applyFill="1" applyBorder="1" applyAlignment="1">
      <alignment horizontal="center" vertical="center"/>
    </xf>
    <xf numFmtId="49" fontId="49" fillId="33" borderId="11" xfId="0" applyNumberFormat="1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horizontal="center" vertical="center" wrapText="1"/>
    </xf>
    <xf numFmtId="0" fontId="46" fillId="38" borderId="10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8" borderId="12" xfId="0" applyFont="1" applyFill="1" applyBorder="1" applyAlignment="1">
      <alignment horizontal="center" vertical="center"/>
    </xf>
    <xf numFmtId="0" fontId="46" fillId="38" borderId="1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bilidad_daog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5"/>
  <sheetViews>
    <sheetView tabSelected="1" zoomScalePageLayoutView="0" workbookViewId="0" topLeftCell="I13">
      <selection activeCell="J18" sqref="J18:M18"/>
    </sheetView>
  </sheetViews>
  <sheetFormatPr defaultColWidth="11.421875" defaultRowHeight="15"/>
  <cols>
    <col min="1" max="1" width="6.28125" style="0" customWidth="1"/>
    <col min="2" max="2" width="28.28125" style="0" customWidth="1"/>
    <col min="3" max="3" width="16.57421875" style="0" customWidth="1"/>
    <col min="4" max="4" width="19.7109375" style="0" customWidth="1"/>
    <col min="5" max="5" width="20.28125" style="0" customWidth="1"/>
    <col min="6" max="6" width="24.140625" style="0" customWidth="1"/>
    <col min="7" max="7" width="16.00390625" style="0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5.7109375" style="0" customWidth="1"/>
    <col min="15" max="38" width="11.421875" style="1" customWidth="1"/>
  </cols>
  <sheetData>
    <row r="1" spans="1:14" ht="33" customHeight="1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1"/>
    </row>
    <row r="2" spans="1:14" ht="27.75" customHeight="1">
      <c r="A2" s="37" t="s">
        <v>20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1"/>
    </row>
    <row r="3" spans="1:13" ht="31.5" customHeight="1">
      <c r="A3" s="42" t="s">
        <v>10</v>
      </c>
      <c r="B3" s="43"/>
      <c r="C3" s="43"/>
      <c r="D3" s="43"/>
      <c r="E3" s="43"/>
      <c r="F3" s="43"/>
      <c r="G3" s="43"/>
      <c r="H3" s="43"/>
      <c r="I3" s="38" t="s">
        <v>11</v>
      </c>
      <c r="J3" s="38"/>
      <c r="K3" s="38"/>
      <c r="L3" s="38"/>
      <c r="M3" s="38"/>
    </row>
    <row r="4" spans="1:13" s="8" customFormat="1" ht="56.25" customHeight="1">
      <c r="A4" s="10" t="s">
        <v>7</v>
      </c>
      <c r="B4" s="10" t="s">
        <v>21</v>
      </c>
      <c r="C4" s="10" t="s">
        <v>19</v>
      </c>
      <c r="D4" s="10" t="s">
        <v>22</v>
      </c>
      <c r="E4" s="10" t="s">
        <v>23</v>
      </c>
      <c r="F4" s="10" t="s">
        <v>24</v>
      </c>
      <c r="G4" s="10" t="s">
        <v>9</v>
      </c>
      <c r="H4" s="10" t="s">
        <v>18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</row>
    <row r="5" spans="1:13" s="1" customFormat="1" ht="25.5" customHeight="1">
      <c r="A5" s="3">
        <v>1</v>
      </c>
      <c r="B5" s="13" t="s">
        <v>36</v>
      </c>
      <c r="C5" s="14" t="s">
        <v>27</v>
      </c>
      <c r="D5" s="3" t="s">
        <v>25</v>
      </c>
      <c r="E5" s="3" t="s">
        <v>26</v>
      </c>
      <c r="F5" s="3"/>
      <c r="G5" s="17">
        <v>1212</v>
      </c>
      <c r="H5" s="17">
        <f>G5*12</f>
        <v>14544</v>
      </c>
      <c r="I5" s="17">
        <v>101</v>
      </c>
      <c r="J5" s="17">
        <v>31.25</v>
      </c>
      <c r="K5" s="17">
        <v>0</v>
      </c>
      <c r="L5" s="17">
        <v>0</v>
      </c>
      <c r="M5" s="17">
        <f>+H5+I5+J5+K5+L5</f>
        <v>14676.25</v>
      </c>
    </row>
    <row r="6" spans="1:13" s="1" customFormat="1" ht="15">
      <c r="A6" s="2">
        <v>2</v>
      </c>
      <c r="B6" s="13" t="s">
        <v>37</v>
      </c>
      <c r="C6" s="14" t="s">
        <v>28</v>
      </c>
      <c r="D6" s="3" t="s">
        <v>25</v>
      </c>
      <c r="E6" s="3" t="s">
        <v>26</v>
      </c>
      <c r="F6" s="15">
        <v>0.35</v>
      </c>
      <c r="G6" s="17" t="s">
        <v>54</v>
      </c>
      <c r="H6" s="17">
        <v>4732.8</v>
      </c>
      <c r="I6" s="17">
        <v>35.35</v>
      </c>
      <c r="J6" s="17">
        <v>31.25</v>
      </c>
      <c r="K6" s="17">
        <v>0</v>
      </c>
      <c r="L6" s="17">
        <v>0</v>
      </c>
      <c r="M6" s="17">
        <f aca="true" t="shared" si="0" ref="M6:M14">+H6+I6+J6+K6+L6</f>
        <v>4799.400000000001</v>
      </c>
    </row>
    <row r="7" spans="1:78" s="1" customFormat="1" ht="23.25">
      <c r="A7" s="2">
        <v>3</v>
      </c>
      <c r="B7" s="13" t="s">
        <v>38</v>
      </c>
      <c r="C7" s="14" t="s">
        <v>29</v>
      </c>
      <c r="D7" s="3" t="s">
        <v>25</v>
      </c>
      <c r="E7" s="3" t="s">
        <v>26</v>
      </c>
      <c r="F7" s="15">
        <v>0.35</v>
      </c>
      <c r="G7" s="17" t="s">
        <v>54</v>
      </c>
      <c r="H7" s="17">
        <v>4732.8</v>
      </c>
      <c r="I7" s="17">
        <v>35.35</v>
      </c>
      <c r="J7" s="17">
        <v>31.25</v>
      </c>
      <c r="K7" s="17">
        <v>0</v>
      </c>
      <c r="L7" s="17">
        <v>0</v>
      </c>
      <c r="M7" s="17">
        <f t="shared" si="0"/>
        <v>4799.400000000001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</row>
    <row r="8" spans="1:78" s="1" customFormat="1" ht="23.25">
      <c r="A8" s="3">
        <v>4</v>
      </c>
      <c r="B8" s="13" t="s">
        <v>39</v>
      </c>
      <c r="C8" s="14" t="s">
        <v>30</v>
      </c>
      <c r="D8" s="3" t="s">
        <v>25</v>
      </c>
      <c r="E8" s="3" t="s">
        <v>26</v>
      </c>
      <c r="F8" s="15">
        <v>0.35</v>
      </c>
      <c r="G8" s="17" t="s">
        <v>54</v>
      </c>
      <c r="H8" s="17">
        <v>4732.8</v>
      </c>
      <c r="I8" s="17">
        <v>35.35</v>
      </c>
      <c r="J8" s="17">
        <v>31.25</v>
      </c>
      <c r="K8" s="17">
        <v>0</v>
      </c>
      <c r="L8" s="17">
        <v>0</v>
      </c>
      <c r="M8" s="17">
        <f t="shared" si="0"/>
        <v>4799.400000000001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15">
      <c r="A9" s="2">
        <v>5</v>
      </c>
      <c r="B9" s="13" t="s">
        <v>40</v>
      </c>
      <c r="C9" s="14" t="s">
        <v>31</v>
      </c>
      <c r="D9" s="3" t="s">
        <v>25</v>
      </c>
      <c r="E9" s="3" t="s">
        <v>26</v>
      </c>
      <c r="F9" s="15">
        <v>0.35</v>
      </c>
      <c r="G9" s="17" t="s">
        <v>54</v>
      </c>
      <c r="H9" s="17">
        <v>4732.8</v>
      </c>
      <c r="I9" s="17">
        <v>35.35</v>
      </c>
      <c r="J9" s="17">
        <v>31.25</v>
      </c>
      <c r="K9" s="17">
        <v>0</v>
      </c>
      <c r="L9" s="17">
        <v>0</v>
      </c>
      <c r="M9" s="17">
        <f t="shared" si="0"/>
        <v>4799.400000000001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5">
      <c r="A10" s="2">
        <v>6</v>
      </c>
      <c r="B10" s="13" t="s">
        <v>41</v>
      </c>
      <c r="C10" s="14" t="s">
        <v>32</v>
      </c>
      <c r="D10" s="3" t="s">
        <v>25</v>
      </c>
      <c r="E10" s="3" t="s">
        <v>26</v>
      </c>
      <c r="F10" s="3"/>
      <c r="G10" s="17">
        <v>733</v>
      </c>
      <c r="H10" s="17">
        <v>8796</v>
      </c>
      <c r="I10" s="17">
        <v>61.08</v>
      </c>
      <c r="J10" s="17">
        <v>31.25</v>
      </c>
      <c r="K10" s="17">
        <v>0</v>
      </c>
      <c r="L10" s="17">
        <v>0</v>
      </c>
      <c r="M10" s="17">
        <f t="shared" si="0"/>
        <v>8888.33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23.25">
      <c r="A11" s="2">
        <v>7</v>
      </c>
      <c r="B11" s="16" t="s">
        <v>42</v>
      </c>
      <c r="C11" s="14" t="s">
        <v>33</v>
      </c>
      <c r="D11" s="3" t="s">
        <v>25</v>
      </c>
      <c r="E11" s="3" t="s">
        <v>34</v>
      </c>
      <c r="F11" s="3"/>
      <c r="G11" s="17">
        <v>527</v>
      </c>
      <c r="H11" s="17">
        <v>4248</v>
      </c>
      <c r="I11" s="17">
        <v>43.92</v>
      </c>
      <c r="J11" s="17">
        <v>31.25</v>
      </c>
      <c r="K11" s="17">
        <v>0</v>
      </c>
      <c r="L11" s="17">
        <v>0</v>
      </c>
      <c r="M11" s="17">
        <f t="shared" si="0"/>
        <v>4323.17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15">
      <c r="A12" s="2">
        <v>8</v>
      </c>
      <c r="B12" s="13" t="s">
        <v>43</v>
      </c>
      <c r="C12" s="14" t="s">
        <v>44</v>
      </c>
      <c r="D12" s="3" t="s">
        <v>25</v>
      </c>
      <c r="E12" s="3" t="s">
        <v>45</v>
      </c>
      <c r="F12" s="3"/>
      <c r="G12" s="17">
        <v>1412</v>
      </c>
      <c r="H12" s="17">
        <f>+G12*12</f>
        <v>16944</v>
      </c>
      <c r="I12" s="17">
        <v>117.67</v>
      </c>
      <c r="J12" s="17">
        <v>31.25</v>
      </c>
      <c r="K12" s="17">
        <v>0</v>
      </c>
      <c r="L12" s="17">
        <v>0</v>
      </c>
      <c r="M12" s="17">
        <f t="shared" si="0"/>
        <v>17092.92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23.25">
      <c r="A13" s="2">
        <v>10</v>
      </c>
      <c r="B13" s="16" t="s">
        <v>46</v>
      </c>
      <c r="C13" s="14" t="s">
        <v>47</v>
      </c>
      <c r="D13" s="3" t="s">
        <v>48</v>
      </c>
      <c r="E13" s="3" t="s">
        <v>45</v>
      </c>
      <c r="F13" s="3"/>
      <c r="G13" s="17">
        <v>566</v>
      </c>
      <c r="H13" s="17">
        <f>+G13*7</f>
        <v>3962</v>
      </c>
      <c r="I13" s="17">
        <v>47.17</v>
      </c>
      <c r="J13" s="17">
        <v>31.25</v>
      </c>
      <c r="K13" s="17">
        <v>0</v>
      </c>
      <c r="L13" s="17">
        <v>0</v>
      </c>
      <c r="M13" s="17">
        <f t="shared" si="0"/>
        <v>4040.42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1" customFormat="1" ht="23.25">
      <c r="A14" s="2">
        <v>11</v>
      </c>
      <c r="B14" s="16" t="s">
        <v>49</v>
      </c>
      <c r="C14" s="14" t="s">
        <v>50</v>
      </c>
      <c r="D14" s="3" t="s">
        <v>48</v>
      </c>
      <c r="E14" s="3" t="s">
        <v>45</v>
      </c>
      <c r="F14" s="3"/>
      <c r="G14" s="17">
        <v>400</v>
      </c>
      <c r="H14" s="17">
        <f>+G14*12</f>
        <v>4800</v>
      </c>
      <c r="I14" s="17">
        <v>33.33</v>
      </c>
      <c r="J14" s="17">
        <v>31.25</v>
      </c>
      <c r="K14" s="17">
        <v>0</v>
      </c>
      <c r="L14" s="17">
        <v>0</v>
      </c>
      <c r="M14" s="17">
        <f t="shared" si="0"/>
        <v>4864.58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s="1" customFormat="1" ht="15">
      <c r="A15" s="2">
        <v>12</v>
      </c>
      <c r="B15" s="16" t="s">
        <v>55</v>
      </c>
      <c r="C15" s="14" t="s">
        <v>56</v>
      </c>
      <c r="D15" s="3" t="s">
        <v>48</v>
      </c>
      <c r="E15" s="3" t="s">
        <v>45</v>
      </c>
      <c r="F15" s="3"/>
      <c r="G15" s="17">
        <v>600</v>
      </c>
      <c r="H15" s="17">
        <f>+G15*7</f>
        <v>4200</v>
      </c>
      <c r="I15" s="17">
        <v>50</v>
      </c>
      <c r="J15" s="17">
        <v>31.25</v>
      </c>
      <c r="K15" s="17">
        <v>0</v>
      </c>
      <c r="L15" s="17">
        <v>0</v>
      </c>
      <c r="M15" s="17">
        <f>+H15+I15+J15+K15+L15</f>
        <v>4281.25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s="1" customFormat="1" ht="15">
      <c r="A16" s="2">
        <v>13</v>
      </c>
      <c r="B16" s="16" t="s">
        <v>57</v>
      </c>
      <c r="C16" s="14" t="s">
        <v>56</v>
      </c>
      <c r="D16" s="3" t="s">
        <v>48</v>
      </c>
      <c r="E16" s="3" t="s">
        <v>45</v>
      </c>
      <c r="F16" s="3"/>
      <c r="G16" s="17">
        <v>708</v>
      </c>
      <c r="H16" s="17">
        <f>+G16*7</f>
        <v>4956</v>
      </c>
      <c r="I16" s="17">
        <v>59</v>
      </c>
      <c r="J16" s="17">
        <v>31.25</v>
      </c>
      <c r="K16" s="17">
        <v>0</v>
      </c>
      <c r="L16" s="17">
        <v>0</v>
      </c>
      <c r="M16" s="17">
        <f>+H16+I16+J16+K16+L16</f>
        <v>5046.25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78" s="1" customFormat="1" ht="31.5" customHeight="1">
      <c r="A17" s="39" t="s">
        <v>17</v>
      </c>
      <c r="B17" s="40"/>
      <c r="C17" s="41"/>
      <c r="D17" s="11"/>
      <c r="E17" s="12"/>
      <c r="F17" s="12"/>
      <c r="G17" s="18">
        <f>SUM(G5:G14)</f>
        <v>4850</v>
      </c>
      <c r="H17" s="18">
        <f>SUM(H5:H14)</f>
        <v>72225.2</v>
      </c>
      <c r="I17" s="18">
        <f>SUM(I5:I14)</f>
        <v>545.57</v>
      </c>
      <c r="J17" s="19">
        <f>SUM(J5:J14)</f>
        <v>312.5</v>
      </c>
      <c r="K17" s="20">
        <v>0</v>
      </c>
      <c r="L17" s="21">
        <v>0</v>
      </c>
      <c r="M17" s="18">
        <f>SUM(M5:M14)</f>
        <v>73083.27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</row>
    <row r="18" spans="1:78" ht="22.5" customHeight="1">
      <c r="A18" s="22" t="s">
        <v>0</v>
      </c>
      <c r="B18" s="23"/>
      <c r="C18" s="23"/>
      <c r="D18" s="23"/>
      <c r="E18" s="23"/>
      <c r="F18" s="23"/>
      <c r="G18" s="23"/>
      <c r="H18" s="23"/>
      <c r="I18" s="24"/>
      <c r="J18" s="25" t="s">
        <v>58</v>
      </c>
      <c r="K18" s="26"/>
      <c r="L18" s="26"/>
      <c r="M18" s="2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</row>
    <row r="19" spans="1:78" ht="24" customHeight="1">
      <c r="A19" s="22" t="s">
        <v>4</v>
      </c>
      <c r="B19" s="23"/>
      <c r="C19" s="23"/>
      <c r="D19" s="23"/>
      <c r="E19" s="23"/>
      <c r="F19" s="23"/>
      <c r="G19" s="23"/>
      <c r="H19" s="23"/>
      <c r="I19" s="24"/>
      <c r="J19" s="25" t="s">
        <v>5</v>
      </c>
      <c r="K19" s="26"/>
      <c r="L19" s="26"/>
      <c r="M19" s="2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</row>
    <row r="20" spans="1:14" ht="38.25" customHeight="1">
      <c r="A20" s="22" t="s">
        <v>3</v>
      </c>
      <c r="B20" s="23"/>
      <c r="C20" s="23"/>
      <c r="D20" s="23"/>
      <c r="E20" s="23"/>
      <c r="F20" s="23"/>
      <c r="G20" s="23"/>
      <c r="H20" s="23"/>
      <c r="I20" s="24"/>
      <c r="J20" s="28" t="s">
        <v>35</v>
      </c>
      <c r="K20" s="29"/>
      <c r="L20" s="29"/>
      <c r="M20" s="30"/>
      <c r="N20" s="1"/>
    </row>
    <row r="21" spans="1:14" ht="29.25" customHeight="1">
      <c r="A21" s="22" t="s">
        <v>8</v>
      </c>
      <c r="B21" s="23"/>
      <c r="C21" s="23"/>
      <c r="D21" s="23"/>
      <c r="E21" s="23"/>
      <c r="F21" s="23"/>
      <c r="G21" s="23"/>
      <c r="H21" s="23"/>
      <c r="I21" s="24"/>
      <c r="J21" s="25" t="s">
        <v>51</v>
      </c>
      <c r="K21" s="26"/>
      <c r="L21" s="26"/>
      <c r="M21" s="27"/>
      <c r="N21" s="1"/>
    </row>
    <row r="22" spans="1:14" ht="29.25" customHeight="1">
      <c r="A22" s="22" t="s">
        <v>1</v>
      </c>
      <c r="B22" s="23"/>
      <c r="C22" s="23"/>
      <c r="D22" s="23"/>
      <c r="E22" s="23"/>
      <c r="F22" s="23"/>
      <c r="G22" s="23"/>
      <c r="H22" s="23"/>
      <c r="I22" s="24"/>
      <c r="J22" s="31" t="s">
        <v>52</v>
      </c>
      <c r="K22" s="32"/>
      <c r="L22" s="32"/>
      <c r="M22" s="33"/>
      <c r="N22" s="1"/>
    </row>
    <row r="23" spans="1:14" ht="29.25" customHeight="1">
      <c r="A23" s="22" t="s">
        <v>2</v>
      </c>
      <c r="B23" s="23"/>
      <c r="C23" s="23"/>
      <c r="D23" s="23"/>
      <c r="E23" s="23"/>
      <c r="F23" s="23"/>
      <c r="G23" s="23"/>
      <c r="H23" s="23"/>
      <c r="I23" s="24"/>
      <c r="J23" s="34" t="s">
        <v>53</v>
      </c>
      <c r="K23" s="35"/>
      <c r="L23" s="35"/>
      <c r="M23" s="36"/>
      <c r="N23" s="1"/>
    </row>
    <row r="24" spans="1:14" ht="12.75" customHeight="1">
      <c r="A24" s="4"/>
      <c r="B24" s="4"/>
      <c r="C24" s="5"/>
      <c r="D24" s="5"/>
      <c r="E24" s="5"/>
      <c r="F24" s="5"/>
      <c r="G24" s="5"/>
      <c r="H24" s="1"/>
      <c r="I24" s="1"/>
      <c r="J24" s="1"/>
      <c r="K24" s="1"/>
      <c r="L24" s="1"/>
      <c r="M24" s="1"/>
      <c r="N24" s="1"/>
    </row>
    <row r="25" spans="1:2" s="1" customFormat="1" ht="15">
      <c r="A25" s="9"/>
      <c r="B25" s="9"/>
    </row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</sheetData>
  <sheetProtection/>
  <mergeCells count="17">
    <mergeCell ref="A2:M2"/>
    <mergeCell ref="A1:M1"/>
    <mergeCell ref="I3:M3"/>
    <mergeCell ref="A18:I18"/>
    <mergeCell ref="A19:I19"/>
    <mergeCell ref="A17:C17"/>
    <mergeCell ref="A3:H3"/>
    <mergeCell ref="A22:I22"/>
    <mergeCell ref="A23:I23"/>
    <mergeCell ref="J18:M18"/>
    <mergeCell ref="J19:M19"/>
    <mergeCell ref="J20:M20"/>
    <mergeCell ref="J21:M21"/>
    <mergeCell ref="J22:M22"/>
    <mergeCell ref="J23:M23"/>
    <mergeCell ref="A20:I20"/>
    <mergeCell ref="A21:I21"/>
  </mergeCells>
  <hyperlinks>
    <hyperlink ref="J22" r:id="rId1" display="contabilidad_daog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Estrellita</cp:lastModifiedBy>
  <cp:lastPrinted>2015-03-30T21:37:49Z</cp:lastPrinted>
  <dcterms:created xsi:type="dcterms:W3CDTF">2011-04-19T14:26:13Z</dcterms:created>
  <dcterms:modified xsi:type="dcterms:W3CDTF">2018-01-03T21:38:32Z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